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325"/>
  <workbookPr/>
  <mc:AlternateContent xmlns:mc="http://schemas.openxmlformats.org/markup-compatibility/2006">
    <mc:Choice Requires="x15">
      <x15ac:absPath xmlns:x15ac="http://schemas.microsoft.com/office/spreadsheetml/2010/11/ac" url="\\Finsrv-2008\совместные файлы\Аналитика\по 2022 году\Исполнение бюджета\01.10.2022\"/>
    </mc:Choice>
  </mc:AlternateContent>
  <xr:revisionPtr revIDLastSave="0" documentId="13_ncr:1_{EC7D3BE5-D93A-42FA-B3D9-15E27C7FCCE5}" xr6:coauthVersionLast="45" xr6:coauthVersionMax="45" xr10:uidLastSave="{00000000-0000-0000-0000-000000000000}"/>
  <bookViews>
    <workbookView xWindow="-120" yWindow="-120" windowWidth="24240" windowHeight="13140" xr2:uid="{00000000-000D-0000-FFFF-FFFF00000000}"/>
  </bookViews>
  <sheets>
    <sheet name="Лист1" sheetId="1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6" i="1" l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C24" i="1" l="1"/>
  <c r="B24" i="1" l="1"/>
  <c r="E24" i="1" l="1"/>
  <c r="F24" i="1" s="1"/>
  <c r="D23" i="1" l="1"/>
  <c r="D22" i="1"/>
  <c r="D21" i="1"/>
  <c r="D20" i="1" l="1"/>
  <c r="D19" i="1"/>
  <c r="D18" i="1"/>
  <c r="D17" i="1"/>
  <c r="D16" i="1"/>
  <c r="D15" i="1"/>
  <c r="D14" i="1"/>
  <c r="D13" i="1"/>
  <c r="D12" i="1"/>
  <c r="D11" i="1"/>
  <c r="D10" i="1"/>
  <c r="D9" i="1"/>
  <c r="D8" i="1"/>
  <c r="D7" i="1"/>
  <c r="D6" i="1"/>
  <c r="D5" i="1"/>
  <c r="F5" i="1" l="1"/>
</calcChain>
</file>

<file path=xl/sharedStrings.xml><?xml version="1.0" encoding="utf-8"?>
<sst xmlns="http://schemas.openxmlformats.org/spreadsheetml/2006/main" count="26" uniqueCount="26">
  <si>
    <t>% исполнения</t>
  </si>
  <si>
    <t>ИТОГО</t>
  </si>
  <si>
    <t>Муниципальная программа "Культура"</t>
  </si>
  <si>
    <t>Муниципальная программа "Образование"</t>
  </si>
  <si>
    <t>Муниципальная программа "Спорт"</t>
  </si>
  <si>
    <t>Муниципальная программа "Экология и окружающая среда"</t>
  </si>
  <si>
    <t>Муниципальная программа "Жилище"</t>
  </si>
  <si>
    <t>Муниципальная программа "Предпринимательство"</t>
  </si>
  <si>
    <t>Муниципальная программа "Цифровое муниципальное образование"</t>
  </si>
  <si>
    <t>Муниципальная программа "Развитие инженерной инфраструктуры и энергоэффективности"</t>
  </si>
  <si>
    <t>Отклонение 2021 от 2020</t>
  </si>
  <si>
    <t>Муниципальная программа "Здравоохранение"</t>
  </si>
  <si>
    <t>Муниципальная программа "Социальная защита населения"</t>
  </si>
  <si>
    <t>Муниципальная программа "Развитие сельского хозяйства"</t>
  </si>
  <si>
    <t>Муниципальная программа "Безопасность и обеспечение безопасности жизнедеятельности населения"</t>
  </si>
  <si>
    <t>Муниципальная программа "Управление имуществом и муниципальными финансами"</t>
  </si>
  <si>
    <t>Муниципальная программа "Развитие институтов гражданского общества, повышение эффективности местного самоуправления и реализации молодежной политики"</t>
  </si>
  <si>
    <t>Муниципальная программа "Развитие и функционирование дорожно-транспортного комплекса"</t>
  </si>
  <si>
    <t>Муниципальная программа "Архитектура и градостроительство"</t>
  </si>
  <si>
    <t>Муниципальная программа "Формирование современной комфортной городской среды"</t>
  </si>
  <si>
    <t>Муниципальная программа "Строительство объектов социальной инфраструктуры"</t>
  </si>
  <si>
    <t>Муниципальная программа "Переселение граждан из аварийного жилищного фонда"</t>
  </si>
  <si>
    <t xml:space="preserve">                  Исполнение бюджета Орехово-Зуевского городского округа по расходам                                                                                                                 в разрезе муниципальных программ за 2022 г. (тыс.руб.)</t>
  </si>
  <si>
    <t>План на 2022 год</t>
  </si>
  <si>
    <t>Фактически исполнено на 01.10.2022 г.</t>
  </si>
  <si>
    <t>Фактически исполнено на 01.10.2021г.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</si>
</sst>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7" x14ac:knownFonts="1">
    <font>
      <sz val="11"/>
      <color theme="1"/>
      <name val="Calibri"/>
      <family val="2"/>
      <charset val="204"/>
      <scheme val="minor"/>
    </font>
    <font>
      <sz val="16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8"/>
      <name val="Calibri"/>
      <family val="2"/>
      <charset val="204"/>
    </font>
    <font>
      <b/>
      <sz val="14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2" fillId="2" borderId="0" xfId="0" applyFont="1" applyFill="1" applyAlignment="1">
      <alignment wrapText="1"/>
    </xf>
    <xf numFmtId="0" fontId="2" fillId="2" borderId="0" xfId="0" applyFont="1" applyFill="1"/>
    <xf numFmtId="0" fontId="1" fillId="2" borderId="0" xfId="0" applyFont="1" applyFill="1" applyAlignment="1">
      <alignment horizont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2" fillId="2" borderId="11" xfId="0" applyNumberFormat="1" applyFont="1" applyFill="1" applyBorder="1" applyAlignment="1">
      <alignment horizontal="center" vertical="center" wrapText="1"/>
    </xf>
    <xf numFmtId="164" fontId="3" fillId="2" borderId="6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left" vertical="center" wrapText="1"/>
    </xf>
    <xf numFmtId="164" fontId="3" fillId="2" borderId="7" xfId="0" applyNumberFormat="1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left" vertical="center" wrapText="1"/>
    </xf>
    <xf numFmtId="164" fontId="2" fillId="2" borderId="2" xfId="0" applyNumberFormat="1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left" vertical="center" wrapText="1"/>
    </xf>
    <xf numFmtId="0" fontId="6" fillId="2" borderId="3" xfId="0" applyFont="1" applyFill="1" applyBorder="1" applyAlignment="1">
      <alignment wrapText="1"/>
    </xf>
    <xf numFmtId="164" fontId="4" fillId="2" borderId="4" xfId="0" applyNumberFormat="1" applyFont="1" applyFill="1" applyBorder="1" applyAlignment="1">
      <alignment horizontal="center" vertical="center" wrapText="1"/>
    </xf>
    <xf numFmtId="164" fontId="2" fillId="2" borderId="12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4"/>
  <sheetViews>
    <sheetView tabSelected="1" topLeftCell="A16" zoomScale="75" zoomScaleNormal="75" workbookViewId="0">
      <selection activeCell="E10" sqref="E10"/>
    </sheetView>
  </sheetViews>
  <sheetFormatPr defaultColWidth="9.140625" defaultRowHeight="15.75" x14ac:dyDescent="0.25"/>
  <cols>
    <col min="1" max="1" width="73.5703125" style="1" customWidth="1"/>
    <col min="2" max="2" width="19.140625" style="1" customWidth="1"/>
    <col min="3" max="3" width="19.28515625" style="1" customWidth="1"/>
    <col min="4" max="4" width="14.85546875" style="1" customWidth="1"/>
    <col min="5" max="5" width="19" style="1" customWidth="1"/>
    <col min="6" max="6" width="17.85546875" style="1" customWidth="1"/>
    <col min="7" max="7" width="9.140625" style="2"/>
    <col min="8" max="8" width="11.28515625" style="2" bestFit="1" customWidth="1"/>
    <col min="9" max="16384" width="9.140625" style="2"/>
  </cols>
  <sheetData>
    <row r="1" spans="1:6" ht="20.25" x14ac:dyDescent="0.3">
      <c r="A1" s="3"/>
      <c r="B1" s="3"/>
      <c r="C1" s="3"/>
      <c r="D1" s="3"/>
      <c r="E1" s="3"/>
      <c r="F1" s="3"/>
    </row>
    <row r="2" spans="1:6" ht="39" customHeight="1" x14ac:dyDescent="0.25">
      <c r="A2" s="8" t="s">
        <v>22</v>
      </c>
      <c r="B2" s="8"/>
      <c r="C2" s="8"/>
      <c r="D2" s="8"/>
      <c r="E2" s="8"/>
      <c r="F2" s="8"/>
    </row>
    <row r="3" spans="1:6" ht="29.45" customHeight="1" thickBot="1" x14ac:dyDescent="0.3">
      <c r="A3" s="9"/>
      <c r="B3" s="9"/>
      <c r="C3" s="9"/>
      <c r="D3" s="9"/>
      <c r="E3" s="9"/>
      <c r="F3" s="9"/>
    </row>
    <row r="4" spans="1:6" ht="55.5" customHeight="1" x14ac:dyDescent="0.25">
      <c r="A4" s="10"/>
      <c r="B4" s="7" t="s">
        <v>23</v>
      </c>
      <c r="C4" s="7" t="s">
        <v>24</v>
      </c>
      <c r="D4" s="7" t="s">
        <v>0</v>
      </c>
      <c r="E4" s="7" t="s">
        <v>25</v>
      </c>
      <c r="F4" s="11" t="s">
        <v>10</v>
      </c>
    </row>
    <row r="5" spans="1:6" ht="33.950000000000003" customHeight="1" x14ac:dyDescent="0.25">
      <c r="A5" s="12" t="s">
        <v>11</v>
      </c>
      <c r="B5" s="5">
        <v>2268</v>
      </c>
      <c r="C5" s="5">
        <v>1320</v>
      </c>
      <c r="D5" s="5">
        <f>(C5/B5)*100</f>
        <v>58.201058201058196</v>
      </c>
      <c r="E5" s="4">
        <v>4404</v>
      </c>
      <c r="F5" s="13">
        <f>C5-E5</f>
        <v>-3084</v>
      </c>
    </row>
    <row r="6" spans="1:6" ht="33.950000000000003" customHeight="1" x14ac:dyDescent="0.25">
      <c r="A6" s="12" t="s">
        <v>2</v>
      </c>
      <c r="B6" s="5">
        <v>665959.80000000005</v>
      </c>
      <c r="C6" s="5">
        <v>484546.3</v>
      </c>
      <c r="D6" s="5">
        <f t="shared" ref="D6:D23" si="0">(C6/B6)*100</f>
        <v>72.759091464679997</v>
      </c>
      <c r="E6" s="5">
        <v>565891.69999999995</v>
      </c>
      <c r="F6" s="13">
        <f t="shared" ref="F6:F24" si="1">C6-E6</f>
        <v>-81345.399999999965</v>
      </c>
    </row>
    <row r="7" spans="1:6" ht="33.950000000000003" customHeight="1" x14ac:dyDescent="0.25">
      <c r="A7" s="12" t="s">
        <v>3</v>
      </c>
      <c r="B7" s="5">
        <v>5046000.0999999996</v>
      </c>
      <c r="C7" s="5">
        <v>3586616.8</v>
      </c>
      <c r="D7" s="5">
        <f t="shared" si="0"/>
        <v>71.078413177201483</v>
      </c>
      <c r="E7" s="5">
        <v>3077555.4</v>
      </c>
      <c r="F7" s="13">
        <f t="shared" si="1"/>
        <v>509061.39999999991</v>
      </c>
    </row>
    <row r="8" spans="1:6" ht="33.950000000000003" customHeight="1" x14ac:dyDescent="0.25">
      <c r="A8" s="12" t="s">
        <v>12</v>
      </c>
      <c r="B8" s="5">
        <v>217239.8</v>
      </c>
      <c r="C8" s="5">
        <v>148682.9</v>
      </c>
      <c r="D8" s="5">
        <f t="shared" si="0"/>
        <v>68.441832481893286</v>
      </c>
      <c r="E8" s="5">
        <v>193474.7</v>
      </c>
      <c r="F8" s="13">
        <f t="shared" si="1"/>
        <v>-44791.800000000017</v>
      </c>
    </row>
    <row r="9" spans="1:6" ht="33.950000000000003" customHeight="1" x14ac:dyDescent="0.25">
      <c r="A9" s="12" t="s">
        <v>4</v>
      </c>
      <c r="B9" s="5">
        <v>425252.6</v>
      </c>
      <c r="C9" s="5">
        <v>318118.90000000002</v>
      </c>
      <c r="D9" s="5">
        <f t="shared" si="0"/>
        <v>74.807044095673973</v>
      </c>
      <c r="E9" s="5">
        <v>290317</v>
      </c>
      <c r="F9" s="13">
        <f t="shared" si="1"/>
        <v>27801.900000000023</v>
      </c>
    </row>
    <row r="10" spans="1:6" ht="33.950000000000003" customHeight="1" x14ac:dyDescent="0.25">
      <c r="A10" s="12" t="s">
        <v>13</v>
      </c>
      <c r="B10" s="5">
        <v>12221.5</v>
      </c>
      <c r="C10" s="5">
        <v>6968.3</v>
      </c>
      <c r="D10" s="5">
        <f t="shared" si="0"/>
        <v>57.016732806938599</v>
      </c>
      <c r="E10" s="5">
        <v>6192.6</v>
      </c>
      <c r="F10" s="13">
        <f t="shared" si="1"/>
        <v>775.69999999999982</v>
      </c>
    </row>
    <row r="11" spans="1:6" ht="34.5" customHeight="1" x14ac:dyDescent="0.25">
      <c r="A11" s="12" t="s">
        <v>5</v>
      </c>
      <c r="B11" s="5">
        <v>770398.8</v>
      </c>
      <c r="C11" s="5">
        <v>281712.40000000002</v>
      </c>
      <c r="D11" s="5">
        <f t="shared" si="0"/>
        <v>36.567087072305924</v>
      </c>
      <c r="E11" s="5">
        <v>29647.9</v>
      </c>
      <c r="F11" s="13">
        <f t="shared" si="1"/>
        <v>252064.50000000003</v>
      </c>
    </row>
    <row r="12" spans="1:6" ht="37.5" customHeight="1" x14ac:dyDescent="0.25">
      <c r="A12" s="12" t="s">
        <v>14</v>
      </c>
      <c r="B12" s="5">
        <v>197153.5</v>
      </c>
      <c r="C12" s="5">
        <v>133463.4</v>
      </c>
      <c r="D12" s="5">
        <f t="shared" si="0"/>
        <v>67.695171528783405</v>
      </c>
      <c r="E12" s="5">
        <v>117020.3</v>
      </c>
      <c r="F12" s="13">
        <f t="shared" si="1"/>
        <v>16443.099999999991</v>
      </c>
    </row>
    <row r="13" spans="1:6" ht="39.950000000000003" customHeight="1" x14ac:dyDescent="0.25">
      <c r="A13" s="12" t="s">
        <v>6</v>
      </c>
      <c r="B13" s="5">
        <v>171577.3</v>
      </c>
      <c r="C13" s="5">
        <v>76281.8</v>
      </c>
      <c r="D13" s="5">
        <f t="shared" si="0"/>
        <v>44.459144653750819</v>
      </c>
      <c r="E13" s="5">
        <v>50337.9</v>
      </c>
      <c r="F13" s="13">
        <f t="shared" si="1"/>
        <v>25943.9</v>
      </c>
    </row>
    <row r="14" spans="1:6" ht="40.5" customHeight="1" x14ac:dyDescent="0.25">
      <c r="A14" s="12" t="s">
        <v>9</v>
      </c>
      <c r="B14" s="5">
        <v>169038.3</v>
      </c>
      <c r="C14" s="5">
        <v>145603.5</v>
      </c>
      <c r="D14" s="5">
        <f t="shared" si="0"/>
        <v>86.136396307819012</v>
      </c>
      <c r="E14" s="5">
        <v>130660.9</v>
      </c>
      <c r="F14" s="13">
        <f t="shared" si="1"/>
        <v>14942.600000000006</v>
      </c>
    </row>
    <row r="15" spans="1:6" ht="36" customHeight="1" x14ac:dyDescent="0.25">
      <c r="A15" s="12" t="s">
        <v>7</v>
      </c>
      <c r="B15" s="5">
        <v>2977.2</v>
      </c>
      <c r="C15" s="5">
        <v>0</v>
      </c>
      <c r="D15" s="5">
        <f t="shared" si="0"/>
        <v>0</v>
      </c>
      <c r="E15" s="5">
        <v>0</v>
      </c>
      <c r="F15" s="13">
        <f t="shared" si="1"/>
        <v>0</v>
      </c>
    </row>
    <row r="16" spans="1:6" ht="39.950000000000003" customHeight="1" x14ac:dyDescent="0.25">
      <c r="A16" s="12" t="s">
        <v>15</v>
      </c>
      <c r="B16" s="5">
        <v>833756.7</v>
      </c>
      <c r="C16" s="5">
        <v>550009.5</v>
      </c>
      <c r="D16" s="5">
        <f t="shared" si="0"/>
        <v>65.96762580738482</v>
      </c>
      <c r="E16" s="5">
        <v>512991.7</v>
      </c>
      <c r="F16" s="13">
        <f t="shared" si="1"/>
        <v>37017.799999999988</v>
      </c>
    </row>
    <row r="17" spans="1:6" ht="53.25" customHeight="1" x14ac:dyDescent="0.25">
      <c r="A17" s="12" t="s">
        <v>16</v>
      </c>
      <c r="B17" s="5">
        <v>69436.800000000003</v>
      </c>
      <c r="C17" s="5">
        <v>45221.3</v>
      </c>
      <c r="D17" s="5">
        <f t="shared" si="0"/>
        <v>65.12584105258307</v>
      </c>
      <c r="E17" s="5">
        <v>44606.6</v>
      </c>
      <c r="F17" s="13">
        <f t="shared" si="1"/>
        <v>614.70000000000437</v>
      </c>
    </row>
    <row r="18" spans="1:6" ht="38.450000000000003" customHeight="1" x14ac:dyDescent="0.25">
      <c r="A18" s="12" t="s">
        <v>17</v>
      </c>
      <c r="B18" s="5">
        <v>499511.5</v>
      </c>
      <c r="C18" s="5">
        <v>403669</v>
      </c>
      <c r="D18" s="5">
        <f t="shared" si="0"/>
        <v>80.812754060717324</v>
      </c>
      <c r="E18" s="5">
        <v>410471.8</v>
      </c>
      <c r="F18" s="13">
        <f t="shared" si="1"/>
        <v>-6802.7999999999884</v>
      </c>
    </row>
    <row r="19" spans="1:6" ht="35.450000000000003" customHeight="1" x14ac:dyDescent="0.25">
      <c r="A19" s="12" t="s">
        <v>8</v>
      </c>
      <c r="B19" s="5">
        <v>181703.9</v>
      </c>
      <c r="C19" s="5">
        <v>131602.4</v>
      </c>
      <c r="D19" s="5">
        <f t="shared" si="0"/>
        <v>72.426843892728783</v>
      </c>
      <c r="E19" s="5">
        <v>113346.8</v>
      </c>
      <c r="F19" s="13">
        <f t="shared" si="1"/>
        <v>18255.599999999991</v>
      </c>
    </row>
    <row r="20" spans="1:6" ht="36" customHeight="1" x14ac:dyDescent="0.25">
      <c r="A20" s="14" t="s">
        <v>18</v>
      </c>
      <c r="B20" s="6">
        <v>47141.8</v>
      </c>
      <c r="C20" s="6">
        <v>19155.7</v>
      </c>
      <c r="D20" s="6">
        <f t="shared" si="0"/>
        <v>40.634214221773455</v>
      </c>
      <c r="E20" s="6">
        <v>1240.3</v>
      </c>
      <c r="F20" s="13">
        <f t="shared" si="1"/>
        <v>17915.400000000001</v>
      </c>
    </row>
    <row r="21" spans="1:6" ht="31.5" x14ac:dyDescent="0.25">
      <c r="A21" s="12" t="s">
        <v>19</v>
      </c>
      <c r="B21" s="5">
        <v>1682107.1</v>
      </c>
      <c r="C21" s="5">
        <v>876944.4</v>
      </c>
      <c r="D21" s="6">
        <f t="shared" si="0"/>
        <v>52.133683996696753</v>
      </c>
      <c r="E21" s="5">
        <v>807305.6</v>
      </c>
      <c r="F21" s="13">
        <f t="shared" si="1"/>
        <v>69638.800000000047</v>
      </c>
    </row>
    <row r="22" spans="1:6" ht="30.75" customHeight="1" x14ac:dyDescent="0.25">
      <c r="A22" s="12" t="s">
        <v>20</v>
      </c>
      <c r="B22" s="5">
        <v>1604020.1</v>
      </c>
      <c r="C22" s="5">
        <v>923683.3</v>
      </c>
      <c r="D22" s="6">
        <f t="shared" si="0"/>
        <v>57.585519034331298</v>
      </c>
      <c r="E22" s="5">
        <v>629027.9</v>
      </c>
      <c r="F22" s="13">
        <f t="shared" si="1"/>
        <v>294655.40000000002</v>
      </c>
    </row>
    <row r="23" spans="1:6" ht="39" customHeight="1" x14ac:dyDescent="0.25">
      <c r="A23" s="12" t="s">
        <v>21</v>
      </c>
      <c r="B23" s="5">
        <v>429304.8</v>
      </c>
      <c r="C23" s="5">
        <v>153998.29999999999</v>
      </c>
      <c r="D23" s="6">
        <f t="shared" si="0"/>
        <v>35.871553264720077</v>
      </c>
      <c r="E23" s="5">
        <v>12437</v>
      </c>
      <c r="F23" s="13">
        <f t="shared" si="1"/>
        <v>141561.29999999999</v>
      </c>
    </row>
    <row r="24" spans="1:6" ht="34.5" customHeight="1" thickBot="1" x14ac:dyDescent="0.35">
      <c r="A24" s="15" t="s">
        <v>1</v>
      </c>
      <c r="B24" s="16">
        <f>SUM(B5:B23)</f>
        <v>13027069.6</v>
      </c>
      <c r="C24" s="16">
        <f>SUM(C5:C23)</f>
        <v>8287598.2000000011</v>
      </c>
      <c r="D24" s="16">
        <v>53.3</v>
      </c>
      <c r="E24" s="16">
        <f>SUM(E5:E23)</f>
        <v>6996930.0999999996</v>
      </c>
      <c r="F24" s="17">
        <f t="shared" si="1"/>
        <v>1290668.1000000015</v>
      </c>
    </row>
  </sheetData>
  <mergeCells count="2">
    <mergeCell ref="A2:F2"/>
    <mergeCell ref="A1:F1"/>
  </mergeCells>
  <phoneticPr fontId="5" type="noConversion"/>
  <pageMargins left="0.51181102362204722" right="0.51181102362204722" top="0.35433070866141736" bottom="0" header="0" footer="0"/>
  <pageSetup paperSize="9" scale="56" fitToHeight="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Сотрудник</dc:creator>
  <cp:lastModifiedBy>FAdmin</cp:lastModifiedBy>
  <cp:lastPrinted>2022-10-11T12:37:16Z</cp:lastPrinted>
  <dcterms:created xsi:type="dcterms:W3CDTF">2020-06-10T13:32:47Z</dcterms:created>
  <dcterms:modified xsi:type="dcterms:W3CDTF">2022-10-11T12:37:23Z</dcterms:modified>
</cp:coreProperties>
</file>